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5" r:id="rId1"/>
    <sheet name="Sheet2" sheetId="2" r:id="rId2"/>
    <sheet name="Sheet3" sheetId="3" r:id="rId3"/>
  </sheets>
  <definedNames>
    <definedName name="_xlnm._FilterDatabase" localSheetId="0" hidden="1">Sheet1!$A$2:$AI$34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<sst xmlns="http://schemas.openxmlformats.org/spreadsheetml/2006/main" count="80" uniqueCount="71">
  <si>
    <t>辽宁何氏医学院2025届毕业生生源信息统计表（分省统计）</t>
  </si>
  <si>
    <t>学院</t>
  </si>
  <si>
    <t>专业</t>
  </si>
  <si>
    <t>专业代码</t>
  </si>
  <si>
    <t>总计</t>
  </si>
  <si>
    <t>男</t>
  </si>
  <si>
    <t>女</t>
  </si>
  <si>
    <t>辽宁</t>
  </si>
  <si>
    <t>北京</t>
  </si>
  <si>
    <t>天津</t>
  </si>
  <si>
    <t>上海</t>
  </si>
  <si>
    <t>河南</t>
  </si>
  <si>
    <t>河北</t>
  </si>
  <si>
    <t>内蒙古</t>
  </si>
  <si>
    <t>新疆</t>
  </si>
  <si>
    <t>黑龙江</t>
  </si>
  <si>
    <t>安徽</t>
  </si>
  <si>
    <t>福建</t>
  </si>
  <si>
    <t>重庆</t>
  </si>
  <si>
    <t>四川</t>
  </si>
  <si>
    <t>甘肃</t>
  </si>
  <si>
    <t>云南</t>
  </si>
  <si>
    <t>广西</t>
  </si>
  <si>
    <t>广东</t>
  </si>
  <si>
    <t>湖南</t>
  </si>
  <si>
    <t>湖北</t>
  </si>
  <si>
    <t>吉林</t>
  </si>
  <si>
    <t>江苏</t>
  </si>
  <si>
    <t>江西</t>
  </si>
  <si>
    <t>山西</t>
  </si>
  <si>
    <t>山东</t>
  </si>
  <si>
    <t>陕西</t>
  </si>
  <si>
    <t>贵州</t>
  </si>
  <si>
    <t>宁夏</t>
  </si>
  <si>
    <t>海南</t>
  </si>
  <si>
    <t>浙江</t>
  </si>
  <si>
    <t>临床学院</t>
  </si>
  <si>
    <t>临床医学</t>
  </si>
  <si>
    <t>听力与言语康复学</t>
  </si>
  <si>
    <t>合计</t>
  </si>
  <si>
    <t>护理学院</t>
  </si>
  <si>
    <t>护理学</t>
  </si>
  <si>
    <t>视觉科学学院</t>
  </si>
  <si>
    <t>眼视光医学</t>
  </si>
  <si>
    <t>眼视光学</t>
  </si>
  <si>
    <t>智能影像学院</t>
  </si>
  <si>
    <t>医学影像学</t>
  </si>
  <si>
    <t>医学影像技术</t>
  </si>
  <si>
    <t>药学院</t>
  </si>
  <si>
    <t>药学</t>
  </si>
  <si>
    <t>药事管理</t>
  </si>
  <si>
    <t>公共卫生学院</t>
  </si>
  <si>
    <t>学前教育</t>
  </si>
  <si>
    <t>040106</t>
  </si>
  <si>
    <t>人工智能与大数据学院</t>
  </si>
  <si>
    <t>生物医学工程</t>
  </si>
  <si>
    <t>082601</t>
  </si>
  <si>
    <t>医学信息工程</t>
  </si>
  <si>
    <t>080711</t>
  </si>
  <si>
    <t>智能医学工程</t>
  </si>
  <si>
    <t>艺术学院</t>
  </si>
  <si>
    <t>产品设计</t>
  </si>
  <si>
    <t>动画</t>
  </si>
  <si>
    <t>环境设计</t>
  </si>
  <si>
    <t>视觉传达设计</t>
  </si>
  <si>
    <t>戏剧影视美术设计</t>
  </si>
  <si>
    <t>卫生职业学院</t>
  </si>
  <si>
    <t>护理</t>
  </si>
  <si>
    <t>康复治疗技术</t>
  </si>
  <si>
    <t>眼视光技术</t>
  </si>
  <si>
    <t>医学美容技术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</si>
</sst>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4"/>
  <sheetViews>
    <sheetView tabSelected="1" zoomScale="85" zoomScaleNormal="85" workbookViewId="0">
      <selection activeCell="C27" sqref="C27"/>
    </sheetView>
  </sheetViews>
  <sheetFormatPr defaultColWidth="9" defaultRowHeight="14.4"/>
  <cols>
    <col min="1" max="1" width="21" style="6" customWidth="1"/>
    <col min="2" max="2" width="16.9074074074074" style="6" customWidth="1"/>
    <col min="3" max="16384" width="9" style="6"/>
  </cols>
  <sheetData>
    <row r="1" ht="29" customHeight="1" spans="1: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</row>
    <row r="3" s="1" customFormat="1" spans="1:35">
      <c r="A3" s="9" t="s">
        <v>36</v>
      </c>
      <c r="B3" s="9" t="s">
        <v>37</v>
      </c>
      <c r="C3" s="10">
        <v>100201</v>
      </c>
      <c r="D3" s="11">
        <v>476</v>
      </c>
      <c r="E3" s="11">
        <v>243</v>
      </c>
      <c r="F3" s="11">
        <v>233</v>
      </c>
      <c r="G3" s="11">
        <v>103</v>
      </c>
      <c r="H3" s="11">
        <v>2</v>
      </c>
      <c r="I3" s="11">
        <v>8</v>
      </c>
      <c r="J3" s="11">
        <v>5</v>
      </c>
      <c r="K3" s="11">
        <v>35</v>
      </c>
      <c r="L3" s="11">
        <v>28</v>
      </c>
      <c r="M3" s="11">
        <v>11</v>
      </c>
      <c r="N3" s="11">
        <v>21</v>
      </c>
      <c r="O3" s="11">
        <v>26</v>
      </c>
      <c r="P3" s="11">
        <v>13</v>
      </c>
      <c r="Q3" s="11">
        <v>7</v>
      </c>
      <c r="R3" s="11">
        <v>10</v>
      </c>
      <c r="S3" s="11">
        <v>27</v>
      </c>
      <c r="T3" s="11">
        <v>14</v>
      </c>
      <c r="U3" s="11"/>
      <c r="V3" s="11">
        <v>21</v>
      </c>
      <c r="W3" s="11">
        <v>14</v>
      </c>
      <c r="X3" s="11">
        <v>9</v>
      </c>
      <c r="Y3" s="11">
        <v>15</v>
      </c>
      <c r="Z3" s="11">
        <v>40</v>
      </c>
      <c r="AA3" s="11"/>
      <c r="AB3" s="11">
        <v>15</v>
      </c>
      <c r="AC3" s="11">
        <v>20</v>
      </c>
      <c r="AD3" s="11">
        <v>1</v>
      </c>
      <c r="AE3" s="11">
        <v>22</v>
      </c>
      <c r="AF3" s="11">
        <v>8</v>
      </c>
      <c r="AG3" s="11"/>
      <c r="AH3" s="11"/>
      <c r="AI3" s="11">
        <v>1</v>
      </c>
    </row>
    <row r="4" s="1" customFormat="1" spans="1:35">
      <c r="A4" s="9"/>
      <c r="B4" s="12" t="s">
        <v>38</v>
      </c>
      <c r="C4" s="10">
        <v>101008</v>
      </c>
      <c r="D4" s="11">
        <v>23</v>
      </c>
      <c r="E4" s="11">
        <v>8</v>
      </c>
      <c r="F4" s="11">
        <v>15</v>
      </c>
      <c r="G4" s="11">
        <v>14</v>
      </c>
      <c r="H4" s="11"/>
      <c r="I4" s="11"/>
      <c r="J4" s="11"/>
      <c r="K4" s="11">
        <v>2</v>
      </c>
      <c r="L4" s="11"/>
      <c r="M4" s="11"/>
      <c r="N4" s="11">
        <v>1</v>
      </c>
      <c r="O4" s="11">
        <v>2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>
        <v>3</v>
      </c>
      <c r="AA4" s="11"/>
      <c r="AB4" s="11"/>
      <c r="AC4" s="11"/>
      <c r="AD4" s="11"/>
      <c r="AE4" s="11"/>
      <c r="AF4" s="11"/>
      <c r="AG4" s="11"/>
      <c r="AH4" s="11">
        <v>1</v>
      </c>
      <c r="AI4" s="11"/>
    </row>
    <row r="5" s="2" customFormat="1" spans="1:35">
      <c r="A5" s="10"/>
      <c r="B5" s="13" t="s">
        <v>39</v>
      </c>
      <c r="C5" s="10"/>
      <c r="D5" s="13">
        <f>SUM(D3:D4)</f>
        <v>499</v>
      </c>
      <c r="E5" s="13">
        <f t="shared" ref="D5:AI5" si="0">SUM(E3:E4)</f>
        <v>251</v>
      </c>
      <c r="F5" s="13">
        <f t="shared" si="0"/>
        <v>248</v>
      </c>
      <c r="G5" s="13">
        <f t="shared" si="0"/>
        <v>117</v>
      </c>
      <c r="H5" s="13">
        <f t="shared" si="0"/>
        <v>2</v>
      </c>
      <c r="I5" s="13">
        <f t="shared" si="0"/>
        <v>8</v>
      </c>
      <c r="J5" s="13">
        <f t="shared" si="0"/>
        <v>5</v>
      </c>
      <c r="K5" s="13">
        <f t="shared" si="0"/>
        <v>37</v>
      </c>
      <c r="L5" s="13">
        <f t="shared" si="0"/>
        <v>28</v>
      </c>
      <c r="M5" s="13">
        <f t="shared" si="0"/>
        <v>11</v>
      </c>
      <c r="N5" s="13">
        <f t="shared" si="0"/>
        <v>22</v>
      </c>
      <c r="O5" s="13">
        <f t="shared" si="0"/>
        <v>28</v>
      </c>
      <c r="P5" s="13">
        <f t="shared" si="0"/>
        <v>13</v>
      </c>
      <c r="Q5" s="13">
        <f t="shared" si="0"/>
        <v>7</v>
      </c>
      <c r="R5" s="13">
        <f t="shared" si="0"/>
        <v>10</v>
      </c>
      <c r="S5" s="13">
        <f t="shared" si="0"/>
        <v>27</v>
      </c>
      <c r="T5" s="13">
        <f t="shared" si="0"/>
        <v>14</v>
      </c>
      <c r="U5" s="13"/>
      <c r="V5" s="13">
        <f t="shared" si="0"/>
        <v>21</v>
      </c>
      <c r="W5" s="13">
        <f t="shared" si="0"/>
        <v>14</v>
      </c>
      <c r="X5" s="13">
        <f t="shared" si="0"/>
        <v>9</v>
      </c>
      <c r="Y5" s="13">
        <f t="shared" si="0"/>
        <v>15</v>
      </c>
      <c r="Z5" s="13">
        <f t="shared" si="0"/>
        <v>43</v>
      </c>
      <c r="AA5" s="13"/>
      <c r="AB5" s="13">
        <f t="shared" si="0"/>
        <v>15</v>
      </c>
      <c r="AC5" s="13">
        <f t="shared" si="0"/>
        <v>20</v>
      </c>
      <c r="AD5" s="13">
        <f t="shared" si="0"/>
        <v>1</v>
      </c>
      <c r="AE5" s="13">
        <f t="shared" si="0"/>
        <v>22</v>
      </c>
      <c r="AF5" s="13">
        <f t="shared" si="0"/>
        <v>8</v>
      </c>
      <c r="AG5" s="13"/>
      <c r="AH5" s="13">
        <f t="shared" si="0"/>
        <v>1</v>
      </c>
      <c r="AI5" s="13">
        <f t="shared" si="0"/>
        <v>1</v>
      </c>
    </row>
    <row r="6" s="1" customFormat="1" spans="1:35">
      <c r="A6" s="9" t="s">
        <v>40</v>
      </c>
      <c r="B6" s="9" t="s">
        <v>41</v>
      </c>
      <c r="C6" s="10">
        <v>101101</v>
      </c>
      <c r="D6" s="11">
        <v>763</v>
      </c>
      <c r="E6" s="11">
        <v>158</v>
      </c>
      <c r="F6" s="11">
        <v>605</v>
      </c>
      <c r="G6" s="11">
        <v>541</v>
      </c>
      <c r="H6" s="11"/>
      <c r="I6" s="11">
        <v>45</v>
      </c>
      <c r="J6" s="11"/>
      <c r="K6" s="11">
        <v>15</v>
      </c>
      <c r="L6" s="11">
        <v>19</v>
      </c>
      <c r="M6" s="11">
        <v>30</v>
      </c>
      <c r="N6" s="11">
        <v>1</v>
      </c>
      <c r="O6" s="11">
        <v>22</v>
      </c>
      <c r="P6" s="11">
        <v>3</v>
      </c>
      <c r="Q6" s="11"/>
      <c r="R6" s="11">
        <v>1</v>
      </c>
      <c r="S6" s="11">
        <v>11</v>
      </c>
      <c r="T6" s="11">
        <v>6</v>
      </c>
      <c r="U6" s="11">
        <v>1</v>
      </c>
      <c r="V6" s="11">
        <v>4</v>
      </c>
      <c r="W6" s="11">
        <v>2</v>
      </c>
      <c r="X6" s="11"/>
      <c r="Y6" s="11"/>
      <c r="Z6" s="11">
        <v>30</v>
      </c>
      <c r="AA6" s="11"/>
      <c r="AB6" s="11"/>
      <c r="AC6" s="11">
        <v>11</v>
      </c>
      <c r="AD6" s="11">
        <v>10</v>
      </c>
      <c r="AE6" s="11">
        <v>6</v>
      </c>
      <c r="AF6" s="11">
        <v>5</v>
      </c>
      <c r="AG6" s="11"/>
      <c r="AH6" s="11"/>
      <c r="AI6" s="11"/>
    </row>
    <row r="7" s="2" customFormat="1" spans="1:35">
      <c r="A7" s="14"/>
      <c r="B7" s="13" t="s">
        <v>39</v>
      </c>
      <c r="C7" s="10"/>
      <c r="D7" s="13">
        <f>SUM(D6:D6)</f>
        <v>763</v>
      </c>
      <c r="E7" s="11">
        <v>158</v>
      </c>
      <c r="F7" s="11">
        <v>605</v>
      </c>
      <c r="G7" s="11">
        <v>541</v>
      </c>
      <c r="H7" s="11"/>
      <c r="I7" s="11">
        <v>45</v>
      </c>
      <c r="J7" s="11"/>
      <c r="K7" s="11">
        <v>15</v>
      </c>
      <c r="L7" s="11">
        <v>19</v>
      </c>
      <c r="M7" s="11">
        <v>30</v>
      </c>
      <c r="N7" s="11">
        <v>1</v>
      </c>
      <c r="O7" s="11">
        <v>22</v>
      </c>
      <c r="P7" s="11">
        <v>3</v>
      </c>
      <c r="Q7" s="11"/>
      <c r="R7" s="11">
        <v>1</v>
      </c>
      <c r="S7" s="11">
        <v>11</v>
      </c>
      <c r="T7" s="11">
        <v>6</v>
      </c>
      <c r="U7" s="11">
        <v>1</v>
      </c>
      <c r="V7" s="11">
        <v>4</v>
      </c>
      <c r="W7" s="11">
        <v>2</v>
      </c>
      <c r="X7" s="11"/>
      <c r="Y7" s="11"/>
      <c r="Z7" s="11">
        <v>30</v>
      </c>
      <c r="AA7" s="11"/>
      <c r="AB7" s="11"/>
      <c r="AC7" s="11">
        <v>11</v>
      </c>
      <c r="AD7" s="11">
        <v>10</v>
      </c>
      <c r="AE7" s="11">
        <v>6</v>
      </c>
      <c r="AF7" s="11">
        <v>5</v>
      </c>
      <c r="AG7" s="11"/>
      <c r="AH7" s="11"/>
      <c r="AI7" s="11"/>
    </row>
    <row r="8" s="3" customFormat="1" spans="1:35">
      <c r="A8" s="15" t="s">
        <v>42</v>
      </c>
      <c r="B8" s="9" t="s">
        <v>43</v>
      </c>
      <c r="C8" s="10">
        <v>100204</v>
      </c>
      <c r="D8" s="16">
        <v>143</v>
      </c>
      <c r="E8" s="11">
        <v>37</v>
      </c>
      <c r="F8" s="16">
        <v>106</v>
      </c>
      <c r="G8" s="16">
        <v>73</v>
      </c>
      <c r="H8" s="16"/>
      <c r="I8" s="16">
        <v>4</v>
      </c>
      <c r="J8" s="16">
        <v>1</v>
      </c>
      <c r="K8" s="16">
        <v>9</v>
      </c>
      <c r="L8" s="16">
        <v>2</v>
      </c>
      <c r="M8" s="16">
        <v>2</v>
      </c>
      <c r="N8" s="16">
        <v>6</v>
      </c>
      <c r="O8" s="16">
        <v>10</v>
      </c>
      <c r="P8" s="16"/>
      <c r="Q8" s="16">
        <v>1</v>
      </c>
      <c r="R8" s="16"/>
      <c r="S8" s="16">
        <v>2</v>
      </c>
      <c r="T8" s="16">
        <v>4</v>
      </c>
      <c r="U8" s="16"/>
      <c r="V8" s="16">
        <v>3</v>
      </c>
      <c r="W8" s="16">
        <v>2</v>
      </c>
      <c r="X8" s="16">
        <v>2</v>
      </c>
      <c r="Y8" s="16">
        <v>1</v>
      </c>
      <c r="Z8" s="16">
        <v>12</v>
      </c>
      <c r="AA8" s="16"/>
      <c r="AB8" s="16">
        <v>2</v>
      </c>
      <c r="AC8" s="16"/>
      <c r="AD8" s="16"/>
      <c r="AE8" s="16">
        <v>3</v>
      </c>
      <c r="AF8" s="16">
        <v>3</v>
      </c>
      <c r="AG8" s="16"/>
      <c r="AH8" s="16"/>
      <c r="AI8" s="16">
        <v>1</v>
      </c>
    </row>
    <row r="9" s="1" customFormat="1" spans="1:35">
      <c r="A9" s="17"/>
      <c r="B9" s="9" t="s">
        <v>44</v>
      </c>
      <c r="C9" s="10">
        <v>101004</v>
      </c>
      <c r="D9" s="11">
        <v>90</v>
      </c>
      <c r="E9" s="11">
        <v>26</v>
      </c>
      <c r="F9" s="11">
        <v>64</v>
      </c>
      <c r="G9" s="11">
        <v>44</v>
      </c>
      <c r="H9" s="11"/>
      <c r="I9" s="11">
        <v>1</v>
      </c>
      <c r="J9" s="11">
        <v>2</v>
      </c>
      <c r="K9" s="11">
        <v>5</v>
      </c>
      <c r="L9" s="11">
        <v>4</v>
      </c>
      <c r="M9" s="11">
        <v>9</v>
      </c>
      <c r="N9" s="11"/>
      <c r="O9" s="11">
        <v>3</v>
      </c>
      <c r="P9" s="11"/>
      <c r="Q9" s="11"/>
      <c r="R9" s="11"/>
      <c r="S9" s="11"/>
      <c r="T9" s="11">
        <v>2</v>
      </c>
      <c r="U9" s="11"/>
      <c r="V9" s="11">
        <v>1</v>
      </c>
      <c r="W9" s="11">
        <v>1</v>
      </c>
      <c r="X9" s="11">
        <v>5</v>
      </c>
      <c r="Y9" s="11">
        <v>2</v>
      </c>
      <c r="Z9" s="11">
        <v>6</v>
      </c>
      <c r="AA9" s="11"/>
      <c r="AB9" s="11">
        <v>1</v>
      </c>
      <c r="AC9" s="11">
        <v>2</v>
      </c>
      <c r="AD9" s="11"/>
      <c r="AE9" s="11"/>
      <c r="AF9" s="11">
        <v>2</v>
      </c>
      <c r="AG9" s="11"/>
      <c r="AH9" s="11"/>
      <c r="AI9" s="11"/>
    </row>
    <row r="10" s="2" customFormat="1" spans="1:35">
      <c r="A10" s="18"/>
      <c r="B10" s="13" t="s">
        <v>39</v>
      </c>
      <c r="C10" s="10"/>
      <c r="D10" s="13">
        <f>SUM(D8:D9)</f>
        <v>233</v>
      </c>
      <c r="E10" s="13">
        <f>SUM(E8:E9)</f>
        <v>63</v>
      </c>
      <c r="F10" s="13">
        <f t="shared" ref="F10:AI10" si="1">SUM(F8:F9)</f>
        <v>170</v>
      </c>
      <c r="G10" s="13">
        <f t="shared" si="1"/>
        <v>117</v>
      </c>
      <c r="H10" s="13"/>
      <c r="I10" s="13">
        <f t="shared" si="1"/>
        <v>5</v>
      </c>
      <c r="J10" s="13">
        <f t="shared" si="1"/>
        <v>3</v>
      </c>
      <c r="K10" s="13">
        <f t="shared" si="1"/>
        <v>14</v>
      </c>
      <c r="L10" s="13">
        <f t="shared" si="1"/>
        <v>6</v>
      </c>
      <c r="M10" s="13">
        <f t="shared" si="1"/>
        <v>11</v>
      </c>
      <c r="N10" s="13">
        <f t="shared" si="1"/>
        <v>6</v>
      </c>
      <c r="O10" s="13">
        <f t="shared" si="1"/>
        <v>13</v>
      </c>
      <c r="P10" s="13"/>
      <c r="Q10" s="13">
        <f t="shared" si="1"/>
        <v>1</v>
      </c>
      <c r="R10" s="13"/>
      <c r="S10" s="13">
        <f t="shared" si="1"/>
        <v>2</v>
      </c>
      <c r="T10" s="13">
        <f t="shared" si="1"/>
        <v>6</v>
      </c>
      <c r="U10" s="13"/>
      <c r="V10" s="13">
        <f t="shared" si="1"/>
        <v>4</v>
      </c>
      <c r="W10" s="13">
        <f t="shared" si="1"/>
        <v>3</v>
      </c>
      <c r="X10" s="13">
        <f t="shared" si="1"/>
        <v>7</v>
      </c>
      <c r="Y10" s="13">
        <f t="shared" si="1"/>
        <v>3</v>
      </c>
      <c r="Z10" s="13">
        <f t="shared" si="1"/>
        <v>18</v>
      </c>
      <c r="AA10" s="13"/>
      <c r="AB10" s="13">
        <f t="shared" si="1"/>
        <v>3</v>
      </c>
      <c r="AC10" s="13">
        <f t="shared" si="1"/>
        <v>2</v>
      </c>
      <c r="AD10" s="13"/>
      <c r="AE10" s="13">
        <f t="shared" si="1"/>
        <v>3</v>
      </c>
      <c r="AF10" s="13">
        <f t="shared" si="1"/>
        <v>5</v>
      </c>
      <c r="AG10" s="13"/>
      <c r="AH10" s="13"/>
      <c r="AI10" s="13">
        <f t="shared" si="1"/>
        <v>1</v>
      </c>
    </row>
    <row r="11" spans="1:35">
      <c r="A11" s="19" t="s">
        <v>45</v>
      </c>
      <c r="B11" s="9" t="s">
        <v>46</v>
      </c>
      <c r="C11" s="10">
        <v>100203</v>
      </c>
      <c r="D11" s="20">
        <v>128</v>
      </c>
      <c r="E11" s="11">
        <v>43</v>
      </c>
      <c r="F11" s="20">
        <v>85</v>
      </c>
      <c r="G11" s="20">
        <v>55</v>
      </c>
      <c r="H11" s="20"/>
      <c r="I11" s="20">
        <v>7</v>
      </c>
      <c r="J11" s="20"/>
      <c r="K11" s="20">
        <v>3</v>
      </c>
      <c r="L11" s="20">
        <v>3</v>
      </c>
      <c r="M11" s="20"/>
      <c r="N11" s="20">
        <v>6</v>
      </c>
      <c r="O11" s="20">
        <v>5</v>
      </c>
      <c r="P11" s="20">
        <v>1</v>
      </c>
      <c r="Q11" s="20"/>
      <c r="R11" s="20">
        <v>2</v>
      </c>
      <c r="S11" s="20">
        <v>3</v>
      </c>
      <c r="T11" s="20">
        <v>5</v>
      </c>
      <c r="U11" s="20"/>
      <c r="V11" s="20">
        <v>10</v>
      </c>
      <c r="W11" s="20">
        <v>4</v>
      </c>
      <c r="X11" s="20"/>
      <c r="Y11" s="20">
        <v>2</v>
      </c>
      <c r="Z11" s="20">
        <v>8</v>
      </c>
      <c r="AA11" s="20"/>
      <c r="AB11" s="20"/>
      <c r="AC11" s="20">
        <v>8</v>
      </c>
      <c r="AD11" s="20">
        <v>1</v>
      </c>
      <c r="AE11" s="20">
        <v>3</v>
      </c>
      <c r="AF11" s="20">
        <v>2</v>
      </c>
      <c r="AG11" s="20"/>
      <c r="AH11" s="20"/>
      <c r="AI11" s="20"/>
    </row>
    <row r="12" spans="1:35">
      <c r="A12" s="21"/>
      <c r="B12" s="9" t="s">
        <v>47</v>
      </c>
      <c r="C12" s="10">
        <v>101003</v>
      </c>
      <c r="D12" s="20">
        <v>82</v>
      </c>
      <c r="E12" s="11">
        <v>31</v>
      </c>
      <c r="F12" s="20">
        <v>51</v>
      </c>
      <c r="G12" s="20">
        <v>23</v>
      </c>
      <c r="H12" s="20"/>
      <c r="I12" s="20">
        <v>13</v>
      </c>
      <c r="J12" s="20"/>
      <c r="K12" s="20">
        <v>6</v>
      </c>
      <c r="L12" s="20">
        <v>9</v>
      </c>
      <c r="M12" s="20">
        <v>6</v>
      </c>
      <c r="N12" s="20"/>
      <c r="O12" s="20">
        <v>5</v>
      </c>
      <c r="P12" s="20">
        <v>5</v>
      </c>
      <c r="Q12" s="20"/>
      <c r="R12" s="20"/>
      <c r="S12" s="20"/>
      <c r="T12" s="20"/>
      <c r="U12" s="20"/>
      <c r="V12" s="20">
        <v>2</v>
      </c>
      <c r="W12" s="20">
        <v>3</v>
      </c>
      <c r="X12" s="20"/>
      <c r="Y12" s="20">
        <v>1</v>
      </c>
      <c r="Z12" s="20">
        <v>6</v>
      </c>
      <c r="AA12" s="20"/>
      <c r="AB12" s="20"/>
      <c r="AC12" s="20"/>
      <c r="AD12" s="20">
        <v>1</v>
      </c>
      <c r="AE12" s="20"/>
      <c r="AF12" s="20">
        <v>2</v>
      </c>
      <c r="AG12" s="20"/>
      <c r="AH12" s="20"/>
      <c r="AI12" s="20"/>
    </row>
    <row r="13" s="2" customFormat="1" spans="1:35">
      <c r="A13" s="22"/>
      <c r="B13" s="13" t="s">
        <v>39</v>
      </c>
      <c r="C13" s="10"/>
      <c r="D13" s="13">
        <f>SUM(D11:D12)</f>
        <v>210</v>
      </c>
      <c r="E13" s="13">
        <f t="shared" ref="E13:AI13" si="2">SUM(E11:E12)</f>
        <v>74</v>
      </c>
      <c r="F13" s="13">
        <f t="shared" si="2"/>
        <v>136</v>
      </c>
      <c r="G13" s="13">
        <f t="shared" si="2"/>
        <v>78</v>
      </c>
      <c r="H13" s="13"/>
      <c r="I13" s="13">
        <f t="shared" si="2"/>
        <v>20</v>
      </c>
      <c r="J13" s="13"/>
      <c r="K13" s="13">
        <f t="shared" si="2"/>
        <v>9</v>
      </c>
      <c r="L13" s="13">
        <f t="shared" si="2"/>
        <v>12</v>
      </c>
      <c r="M13" s="13">
        <f t="shared" si="2"/>
        <v>6</v>
      </c>
      <c r="N13" s="13">
        <f t="shared" si="2"/>
        <v>6</v>
      </c>
      <c r="O13" s="13">
        <f t="shared" si="2"/>
        <v>10</v>
      </c>
      <c r="P13" s="13">
        <f t="shared" si="2"/>
        <v>6</v>
      </c>
      <c r="Q13" s="13"/>
      <c r="R13" s="13">
        <f t="shared" si="2"/>
        <v>2</v>
      </c>
      <c r="S13" s="13">
        <f t="shared" si="2"/>
        <v>3</v>
      </c>
      <c r="T13" s="13">
        <f t="shared" si="2"/>
        <v>5</v>
      </c>
      <c r="U13" s="13"/>
      <c r="V13" s="13">
        <f t="shared" si="2"/>
        <v>12</v>
      </c>
      <c r="W13" s="13">
        <f t="shared" si="2"/>
        <v>7</v>
      </c>
      <c r="X13" s="13"/>
      <c r="Y13" s="13">
        <f t="shared" si="2"/>
        <v>3</v>
      </c>
      <c r="Z13" s="13">
        <f t="shared" si="2"/>
        <v>14</v>
      </c>
      <c r="AA13" s="13"/>
      <c r="AB13" s="13"/>
      <c r="AC13" s="13">
        <f t="shared" si="2"/>
        <v>8</v>
      </c>
      <c r="AD13" s="13">
        <f t="shared" si="2"/>
        <v>2</v>
      </c>
      <c r="AE13" s="13">
        <f t="shared" si="2"/>
        <v>3</v>
      </c>
      <c r="AF13" s="13">
        <f t="shared" si="2"/>
        <v>4</v>
      </c>
      <c r="AG13" s="13"/>
      <c r="AH13" s="13"/>
      <c r="AI13" s="13"/>
    </row>
    <row r="14" spans="1:35">
      <c r="A14" s="19" t="s">
        <v>48</v>
      </c>
      <c r="B14" s="20" t="s">
        <v>49</v>
      </c>
      <c r="C14" s="10">
        <v>100701</v>
      </c>
      <c r="D14" s="20">
        <v>86</v>
      </c>
      <c r="E14" s="11">
        <v>24</v>
      </c>
      <c r="F14" s="20">
        <v>62</v>
      </c>
      <c r="G14" s="20">
        <v>51</v>
      </c>
      <c r="H14" s="20"/>
      <c r="I14" s="20">
        <v>4</v>
      </c>
      <c r="J14" s="20">
        <v>1</v>
      </c>
      <c r="K14" s="20">
        <v>7</v>
      </c>
      <c r="L14" s="20"/>
      <c r="M14" s="20">
        <v>6</v>
      </c>
      <c r="N14" s="20"/>
      <c r="O14" s="20">
        <v>5</v>
      </c>
      <c r="P14" s="20"/>
      <c r="Q14" s="20">
        <v>1</v>
      </c>
      <c r="R14" s="20"/>
      <c r="S14" s="20"/>
      <c r="T14" s="20"/>
      <c r="U14" s="20"/>
      <c r="V14" s="20">
        <v>2</v>
      </c>
      <c r="W14" s="20"/>
      <c r="X14" s="20"/>
      <c r="Y14" s="20"/>
      <c r="Z14" s="20">
        <v>6</v>
      </c>
      <c r="AA14" s="20"/>
      <c r="AB14" s="20">
        <v>2</v>
      </c>
      <c r="AC14" s="20"/>
      <c r="AD14" s="20"/>
      <c r="AE14" s="20"/>
      <c r="AF14" s="20">
        <v>1</v>
      </c>
      <c r="AG14" s="20"/>
      <c r="AH14" s="20"/>
      <c r="AI14" s="20"/>
    </row>
    <row r="15" spans="1:35">
      <c r="A15" s="21"/>
      <c r="B15" s="9" t="s">
        <v>50</v>
      </c>
      <c r="C15" s="10">
        <v>100704</v>
      </c>
      <c r="D15" s="20">
        <v>55</v>
      </c>
      <c r="E15" s="11">
        <v>16</v>
      </c>
      <c r="F15" s="20">
        <v>39</v>
      </c>
      <c r="G15" s="20">
        <v>25</v>
      </c>
      <c r="H15" s="20"/>
      <c r="I15" s="20">
        <v>1</v>
      </c>
      <c r="J15" s="20"/>
      <c r="K15" s="20">
        <v>4</v>
      </c>
      <c r="L15" s="20"/>
      <c r="M15" s="20">
        <v>1</v>
      </c>
      <c r="N15" s="20"/>
      <c r="O15" s="20">
        <v>9</v>
      </c>
      <c r="P15" s="20">
        <v>1</v>
      </c>
      <c r="Q15" s="20"/>
      <c r="R15" s="20"/>
      <c r="S15" s="20"/>
      <c r="T15" s="20">
        <v>2</v>
      </c>
      <c r="U15" s="20"/>
      <c r="V15" s="20"/>
      <c r="W15" s="20"/>
      <c r="X15" s="20"/>
      <c r="Y15" s="20"/>
      <c r="Z15" s="20">
        <v>7</v>
      </c>
      <c r="AA15" s="20"/>
      <c r="AB15" s="20"/>
      <c r="AC15" s="20">
        <v>3</v>
      </c>
      <c r="AD15" s="20"/>
      <c r="AE15" s="20">
        <v>1</v>
      </c>
      <c r="AF15" s="20">
        <v>1</v>
      </c>
      <c r="AG15" s="20"/>
      <c r="AH15" s="20"/>
      <c r="AI15" s="20"/>
    </row>
    <row r="16" s="2" customFormat="1" spans="1:35">
      <c r="A16" s="22"/>
      <c r="B16" s="13" t="s">
        <v>39</v>
      </c>
      <c r="C16" s="10"/>
      <c r="D16" s="13">
        <f>SUM(D14:D15)</f>
        <v>141</v>
      </c>
      <c r="E16" s="13">
        <f t="shared" ref="E16:AI16" si="3">SUM(E14:E15)</f>
        <v>40</v>
      </c>
      <c r="F16" s="13">
        <f t="shared" si="3"/>
        <v>101</v>
      </c>
      <c r="G16" s="13">
        <f t="shared" si="3"/>
        <v>76</v>
      </c>
      <c r="H16" s="13"/>
      <c r="I16" s="13">
        <f t="shared" si="3"/>
        <v>5</v>
      </c>
      <c r="J16" s="13">
        <f t="shared" si="3"/>
        <v>1</v>
      </c>
      <c r="K16" s="13">
        <f t="shared" si="3"/>
        <v>11</v>
      </c>
      <c r="L16" s="13"/>
      <c r="M16" s="13">
        <f t="shared" si="3"/>
        <v>7</v>
      </c>
      <c r="N16" s="13"/>
      <c r="O16" s="13">
        <f t="shared" si="3"/>
        <v>14</v>
      </c>
      <c r="P16" s="13">
        <f t="shared" si="3"/>
        <v>1</v>
      </c>
      <c r="Q16" s="13">
        <f t="shared" si="3"/>
        <v>1</v>
      </c>
      <c r="R16" s="13"/>
      <c r="S16" s="13"/>
      <c r="T16" s="13">
        <f t="shared" si="3"/>
        <v>2</v>
      </c>
      <c r="U16" s="13"/>
      <c r="V16" s="13">
        <f t="shared" si="3"/>
        <v>2</v>
      </c>
      <c r="W16" s="13"/>
      <c r="X16" s="13"/>
      <c r="Y16" s="13"/>
      <c r="Z16" s="13">
        <f t="shared" si="3"/>
        <v>13</v>
      </c>
      <c r="AA16" s="13"/>
      <c r="AB16" s="13">
        <f t="shared" si="3"/>
        <v>2</v>
      </c>
      <c r="AC16" s="13">
        <f t="shared" si="3"/>
        <v>3</v>
      </c>
      <c r="AD16" s="13"/>
      <c r="AE16" s="13">
        <f t="shared" si="3"/>
        <v>1</v>
      </c>
      <c r="AF16" s="13">
        <f t="shared" si="3"/>
        <v>2</v>
      </c>
      <c r="AG16" s="13"/>
      <c r="AH16" s="13"/>
      <c r="AI16" s="13"/>
    </row>
    <row r="17" s="1" customFormat="1" spans="1:35">
      <c r="A17" s="9" t="s">
        <v>51</v>
      </c>
      <c r="B17" s="11" t="s">
        <v>52</v>
      </c>
      <c r="C17" s="26" t="s">
        <v>53</v>
      </c>
      <c r="D17" s="11">
        <v>54</v>
      </c>
      <c r="E17" s="11">
        <v>2</v>
      </c>
      <c r="F17" s="11">
        <v>52</v>
      </c>
      <c r="G17" s="11">
        <v>30</v>
      </c>
      <c r="H17" s="11"/>
      <c r="I17" s="11">
        <v>2</v>
      </c>
      <c r="J17" s="11"/>
      <c r="K17" s="11">
        <v>2</v>
      </c>
      <c r="L17" s="11"/>
      <c r="M17" s="11"/>
      <c r="N17" s="11"/>
      <c r="O17" s="11">
        <v>6</v>
      </c>
      <c r="P17" s="11"/>
      <c r="Q17" s="11"/>
      <c r="R17" s="11"/>
      <c r="S17" s="11"/>
      <c r="T17" s="11">
        <v>6</v>
      </c>
      <c r="U17" s="11"/>
      <c r="V17" s="11"/>
      <c r="W17" s="11"/>
      <c r="X17" s="11"/>
      <c r="Y17" s="11">
        <v>1</v>
      </c>
      <c r="Z17" s="11">
        <v>4</v>
      </c>
      <c r="AA17" s="11"/>
      <c r="AB17" s="11"/>
      <c r="AC17" s="11">
        <v>2</v>
      </c>
      <c r="AD17" s="11">
        <v>1</v>
      </c>
      <c r="AE17" s="11"/>
      <c r="AF17" s="11"/>
      <c r="AG17" s="11"/>
      <c r="AH17" s="11"/>
      <c r="AI17" s="11"/>
    </row>
    <row r="18" s="2" customFormat="1" spans="1:35">
      <c r="A18" s="10"/>
      <c r="B18" s="13" t="s">
        <v>39</v>
      </c>
      <c r="C18" s="10"/>
      <c r="D18" s="13">
        <v>54</v>
      </c>
      <c r="E18" s="13">
        <v>2</v>
      </c>
      <c r="F18" s="13">
        <v>52</v>
      </c>
      <c r="G18" s="13">
        <v>30</v>
      </c>
      <c r="H18" s="13"/>
      <c r="I18" s="13">
        <v>2</v>
      </c>
      <c r="J18" s="13"/>
      <c r="K18" s="13">
        <v>2</v>
      </c>
      <c r="L18" s="13"/>
      <c r="M18" s="13"/>
      <c r="N18" s="13"/>
      <c r="O18" s="13">
        <v>6</v>
      </c>
      <c r="P18" s="13"/>
      <c r="Q18" s="13"/>
      <c r="R18" s="13"/>
      <c r="S18" s="13"/>
      <c r="T18" s="13">
        <v>6</v>
      </c>
      <c r="U18" s="13"/>
      <c r="V18" s="13"/>
      <c r="W18" s="13"/>
      <c r="X18" s="13"/>
      <c r="Y18" s="13">
        <v>1</v>
      </c>
      <c r="Z18" s="13">
        <v>4</v>
      </c>
      <c r="AA18" s="13"/>
      <c r="AB18" s="13"/>
      <c r="AC18" s="13">
        <v>2</v>
      </c>
      <c r="AD18" s="13">
        <v>1</v>
      </c>
      <c r="AE18" s="13"/>
      <c r="AF18" s="13"/>
      <c r="AG18" s="13"/>
      <c r="AH18" s="13"/>
      <c r="AI18" s="13"/>
    </row>
    <row r="19" s="2" customFormat="1" spans="1:35">
      <c r="A19" s="19" t="s">
        <v>54</v>
      </c>
      <c r="B19" s="9" t="s">
        <v>55</v>
      </c>
      <c r="C19" s="26" t="s">
        <v>56</v>
      </c>
      <c r="D19" s="11">
        <v>27</v>
      </c>
      <c r="E19" s="11">
        <v>11</v>
      </c>
      <c r="F19" s="11">
        <v>16</v>
      </c>
      <c r="G19" s="11">
        <v>16</v>
      </c>
      <c r="H19" s="11"/>
      <c r="I19" s="11"/>
      <c r="J19" s="11">
        <v>2</v>
      </c>
      <c r="K19" s="11"/>
      <c r="L19" s="11">
        <v>2</v>
      </c>
      <c r="M19" s="11">
        <v>1</v>
      </c>
      <c r="N19" s="11"/>
      <c r="O19" s="11">
        <v>1</v>
      </c>
      <c r="P19" s="11">
        <v>1</v>
      </c>
      <c r="Q19" s="11"/>
      <c r="R19" s="11"/>
      <c r="S19" s="11"/>
      <c r="T19" s="11"/>
      <c r="U19" s="11"/>
      <c r="V19" s="11"/>
      <c r="W19" s="11"/>
      <c r="X19" s="11">
        <v>2</v>
      </c>
      <c r="Y19" s="11"/>
      <c r="Z19" s="11">
        <v>2</v>
      </c>
      <c r="AA19" s="11"/>
      <c r="AB19" s="11"/>
      <c r="AC19" s="11"/>
      <c r="AD19" s="11"/>
      <c r="AE19" s="11"/>
      <c r="AF19" s="11"/>
      <c r="AG19" s="11"/>
      <c r="AH19" s="11"/>
      <c r="AI19" s="11"/>
    </row>
    <row r="20" s="2" customFormat="1" spans="1:35">
      <c r="A20" s="21"/>
      <c r="B20" s="9" t="s">
        <v>57</v>
      </c>
      <c r="C20" s="26" t="s">
        <v>58</v>
      </c>
      <c r="D20" s="11">
        <v>44</v>
      </c>
      <c r="E20" s="11">
        <v>24</v>
      </c>
      <c r="F20" s="11">
        <v>20</v>
      </c>
      <c r="G20" s="11">
        <v>16</v>
      </c>
      <c r="H20" s="11"/>
      <c r="I20" s="11">
        <v>13</v>
      </c>
      <c r="J20" s="11"/>
      <c r="K20" s="11">
        <v>4</v>
      </c>
      <c r="L20" s="11">
        <v>1</v>
      </c>
      <c r="M20" s="11"/>
      <c r="N20" s="11"/>
      <c r="O20" s="11">
        <v>3</v>
      </c>
      <c r="P20" s="11"/>
      <c r="Q20" s="11"/>
      <c r="R20" s="11"/>
      <c r="S20" s="11"/>
      <c r="T20" s="11"/>
      <c r="U20" s="11"/>
      <c r="V20" s="11">
        <v>1</v>
      </c>
      <c r="W20" s="11"/>
      <c r="X20" s="11">
        <v>3</v>
      </c>
      <c r="Y20" s="11"/>
      <c r="Z20" s="11"/>
      <c r="AA20" s="11"/>
      <c r="AB20" s="11">
        <v>1</v>
      </c>
      <c r="AC20" s="11"/>
      <c r="AD20" s="11"/>
      <c r="AE20" s="11"/>
      <c r="AF20" s="11">
        <v>2</v>
      </c>
      <c r="AG20" s="11"/>
      <c r="AH20" s="11"/>
      <c r="AI20" s="11"/>
    </row>
    <row r="21" s="1" customFormat="1" spans="1:35">
      <c r="A21" s="21"/>
      <c r="B21" s="9" t="s">
        <v>59</v>
      </c>
      <c r="C21" s="10">
        <v>101011</v>
      </c>
      <c r="D21" s="11">
        <v>34</v>
      </c>
      <c r="E21" s="11">
        <v>16</v>
      </c>
      <c r="F21" s="11">
        <v>18</v>
      </c>
      <c r="G21" s="11">
        <v>19</v>
      </c>
      <c r="H21" s="11">
        <v>2</v>
      </c>
      <c r="I21" s="11"/>
      <c r="J21" s="11">
        <v>4</v>
      </c>
      <c r="K21" s="11">
        <v>3</v>
      </c>
      <c r="L21" s="11"/>
      <c r="M21" s="11"/>
      <c r="N21" s="11"/>
      <c r="O21" s="11">
        <v>3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>
        <v>3</v>
      </c>
      <c r="AA21" s="11"/>
      <c r="AB21" s="11"/>
      <c r="AC21" s="11"/>
      <c r="AD21" s="11"/>
      <c r="AE21" s="11"/>
      <c r="AF21" s="11"/>
      <c r="AG21" s="11"/>
      <c r="AH21" s="11"/>
      <c r="AI21" s="11"/>
    </row>
    <row r="22" s="2" customFormat="1" spans="1:35">
      <c r="A22" s="22"/>
      <c r="B22" s="13" t="s">
        <v>39</v>
      </c>
      <c r="C22" s="10"/>
      <c r="D22" s="13">
        <f>SUM(D19:D21)</f>
        <v>105</v>
      </c>
      <c r="E22" s="13">
        <f t="shared" ref="E22:AI22" si="4">SUM(E19:E21)</f>
        <v>51</v>
      </c>
      <c r="F22" s="13">
        <f t="shared" si="4"/>
        <v>54</v>
      </c>
      <c r="G22" s="13">
        <f t="shared" si="4"/>
        <v>51</v>
      </c>
      <c r="H22" s="13">
        <f t="shared" si="4"/>
        <v>2</v>
      </c>
      <c r="I22" s="13">
        <f t="shared" si="4"/>
        <v>13</v>
      </c>
      <c r="J22" s="13">
        <f t="shared" si="4"/>
        <v>6</v>
      </c>
      <c r="K22" s="13">
        <f t="shared" si="4"/>
        <v>7</v>
      </c>
      <c r="L22" s="13">
        <f t="shared" si="4"/>
        <v>3</v>
      </c>
      <c r="M22" s="13">
        <f t="shared" si="4"/>
        <v>1</v>
      </c>
      <c r="N22" s="13"/>
      <c r="O22" s="13">
        <f t="shared" si="4"/>
        <v>7</v>
      </c>
      <c r="P22" s="13">
        <f t="shared" si="4"/>
        <v>1</v>
      </c>
      <c r="Q22" s="13"/>
      <c r="R22" s="13"/>
      <c r="S22" s="13"/>
      <c r="T22" s="13"/>
      <c r="U22" s="13"/>
      <c r="V22" s="13">
        <f t="shared" si="4"/>
        <v>1</v>
      </c>
      <c r="W22" s="13"/>
      <c r="X22" s="13">
        <f t="shared" si="4"/>
        <v>5</v>
      </c>
      <c r="Y22" s="13"/>
      <c r="Z22" s="13">
        <f t="shared" si="4"/>
        <v>5</v>
      </c>
      <c r="AA22" s="13"/>
      <c r="AB22" s="13">
        <f t="shared" si="4"/>
        <v>1</v>
      </c>
      <c r="AC22" s="13"/>
      <c r="AD22" s="13"/>
      <c r="AE22" s="13"/>
      <c r="AF22" s="13">
        <f t="shared" si="4"/>
        <v>2</v>
      </c>
      <c r="AG22" s="13"/>
      <c r="AH22" s="13"/>
      <c r="AI22" s="13"/>
    </row>
    <row r="23" s="3" customFormat="1" spans="1:35">
      <c r="A23" s="9" t="s">
        <v>60</v>
      </c>
      <c r="B23" s="9" t="s">
        <v>61</v>
      </c>
      <c r="C23" s="10">
        <v>130504</v>
      </c>
      <c r="D23" s="16">
        <v>5</v>
      </c>
      <c r="E23" s="11">
        <v>4</v>
      </c>
      <c r="F23" s="16">
        <v>1</v>
      </c>
      <c r="G23" s="16">
        <v>3</v>
      </c>
      <c r="H23" s="16"/>
      <c r="I23" s="16"/>
      <c r="J23" s="16"/>
      <c r="K23" s="16"/>
      <c r="L23" s="16">
        <v>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="3" customFormat="1" spans="1:35">
      <c r="A24" s="10"/>
      <c r="B24" s="9" t="s">
        <v>62</v>
      </c>
      <c r="C24" s="10">
        <v>130310</v>
      </c>
      <c r="D24" s="16">
        <v>6</v>
      </c>
      <c r="E24" s="11">
        <v>2</v>
      </c>
      <c r="F24" s="16">
        <v>4</v>
      </c>
      <c r="G24" s="16">
        <v>6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="1" customFormat="1" spans="1:35">
      <c r="A25" s="10"/>
      <c r="B25" s="9" t="s">
        <v>63</v>
      </c>
      <c r="C25" s="10">
        <v>130503</v>
      </c>
      <c r="D25" s="11">
        <v>17</v>
      </c>
      <c r="E25" s="11">
        <v>8</v>
      </c>
      <c r="F25" s="11">
        <v>9</v>
      </c>
      <c r="G25" s="11">
        <v>4</v>
      </c>
      <c r="H25" s="16"/>
      <c r="I25" s="16"/>
      <c r="J25" s="16"/>
      <c r="K25" s="16"/>
      <c r="L25" s="16"/>
      <c r="M25" s="11">
        <v>13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="1" customFormat="1" spans="1:35">
      <c r="A26" s="10"/>
      <c r="B26" s="9" t="s">
        <v>64</v>
      </c>
      <c r="C26" s="10">
        <v>130502</v>
      </c>
      <c r="D26" s="11">
        <v>25</v>
      </c>
      <c r="E26" s="11">
        <v>11</v>
      </c>
      <c r="F26" s="11">
        <v>14</v>
      </c>
      <c r="G26" s="11">
        <v>7</v>
      </c>
      <c r="H26" s="16"/>
      <c r="I26" s="16"/>
      <c r="J26" s="16"/>
      <c r="K26" s="16"/>
      <c r="L26" s="11">
        <v>4</v>
      </c>
      <c r="M26" s="11">
        <v>14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="1" customFormat="1" spans="1:35">
      <c r="A27" s="10"/>
      <c r="B27" s="9" t="s">
        <v>65</v>
      </c>
      <c r="C27" s="10">
        <v>130307</v>
      </c>
      <c r="D27" s="11">
        <v>1</v>
      </c>
      <c r="E27" s="11"/>
      <c r="F27" s="11">
        <v>1</v>
      </c>
      <c r="G27" s="11">
        <v>1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="2" customFormat="1" spans="1:35">
      <c r="A28" s="23"/>
      <c r="B28" s="13" t="s">
        <v>39</v>
      </c>
      <c r="C28" s="10"/>
      <c r="D28" s="13">
        <f>SUM(D23:D27)</f>
        <v>54</v>
      </c>
      <c r="E28" s="13">
        <f>SUM(E23:E27)</f>
        <v>25</v>
      </c>
      <c r="F28" s="13">
        <f>SUM(F23:F27)</f>
        <v>29</v>
      </c>
      <c r="G28" s="13">
        <f>SUM(G23:G27)</f>
        <v>21</v>
      </c>
      <c r="H28" s="13"/>
      <c r="I28" s="13"/>
      <c r="J28" s="13"/>
      <c r="K28" s="13"/>
      <c r="L28" s="13">
        <f>SUM(L23:L27)</f>
        <v>6</v>
      </c>
      <c r="M28" s="13">
        <f>SUM(M23:M27)</f>
        <v>27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="1" customFormat="1" spans="1:35">
      <c r="A29" s="9" t="s">
        <v>66</v>
      </c>
      <c r="B29" s="11" t="s">
        <v>67</v>
      </c>
      <c r="C29" s="10">
        <v>520201</v>
      </c>
      <c r="D29" s="11">
        <v>260</v>
      </c>
      <c r="E29" s="11">
        <v>61</v>
      </c>
      <c r="F29" s="11">
        <v>199</v>
      </c>
      <c r="G29" s="11">
        <v>150</v>
      </c>
      <c r="H29" s="11"/>
      <c r="I29" s="11"/>
      <c r="J29" s="11"/>
      <c r="K29" s="11">
        <v>48</v>
      </c>
      <c r="L29" s="11"/>
      <c r="M29" s="11">
        <v>12</v>
      </c>
      <c r="N29" s="11"/>
      <c r="O29" s="11">
        <v>15</v>
      </c>
      <c r="P29" s="11">
        <v>2</v>
      </c>
      <c r="Q29" s="11"/>
      <c r="R29" s="11">
        <v>2</v>
      </c>
      <c r="S29" s="11">
        <v>2</v>
      </c>
      <c r="T29" s="11"/>
      <c r="U29" s="11"/>
      <c r="V29" s="11">
        <v>9</v>
      </c>
      <c r="W29" s="11"/>
      <c r="X29" s="11">
        <v>3</v>
      </c>
      <c r="Y29" s="11"/>
      <c r="Z29" s="11"/>
      <c r="AA29" s="11"/>
      <c r="AB29" s="11">
        <v>4</v>
      </c>
      <c r="AC29" s="11">
        <v>10</v>
      </c>
      <c r="AD29" s="11">
        <v>1</v>
      </c>
      <c r="AE29" s="11"/>
      <c r="AF29" s="11">
        <v>2</v>
      </c>
      <c r="AG29" s="11"/>
      <c r="AH29" s="11"/>
      <c r="AI29" s="11"/>
    </row>
    <row r="30" spans="1:35">
      <c r="A30" s="10"/>
      <c r="B30" s="9" t="s">
        <v>68</v>
      </c>
      <c r="C30" s="10">
        <v>520601</v>
      </c>
      <c r="D30" s="20">
        <v>19</v>
      </c>
      <c r="E30" s="11">
        <v>15</v>
      </c>
      <c r="F30" s="20">
        <v>4</v>
      </c>
      <c r="G30" s="20">
        <v>1</v>
      </c>
      <c r="H30" s="11"/>
      <c r="I30" s="11"/>
      <c r="J30" s="11"/>
      <c r="K30" s="20">
        <v>8</v>
      </c>
      <c r="L30" s="11"/>
      <c r="M30" s="11"/>
      <c r="N30" s="11"/>
      <c r="O30" s="11"/>
      <c r="P30" s="11"/>
      <c r="Q30" s="11"/>
      <c r="R30" s="20">
        <v>2</v>
      </c>
      <c r="S30" s="20">
        <v>1</v>
      </c>
      <c r="T30" s="20"/>
      <c r="U30" s="20"/>
      <c r="V30" s="20">
        <v>3</v>
      </c>
      <c r="W30" s="20"/>
      <c r="X30" s="20">
        <v>1</v>
      </c>
      <c r="Y30" s="11"/>
      <c r="Z30" s="11"/>
      <c r="AA30" s="11"/>
      <c r="AB30" s="20">
        <v>2</v>
      </c>
      <c r="AC30" s="20">
        <v>1</v>
      </c>
      <c r="AD30" s="20"/>
      <c r="AE30" s="20"/>
      <c r="AF30" s="20"/>
      <c r="AG30" s="11"/>
      <c r="AH30" s="11"/>
      <c r="AI30" s="11"/>
    </row>
    <row r="31" s="4" customFormat="1" spans="1:35">
      <c r="A31" s="10"/>
      <c r="B31" s="9" t="s">
        <v>69</v>
      </c>
      <c r="C31" s="10">
        <v>520901</v>
      </c>
      <c r="D31" s="24">
        <v>107</v>
      </c>
      <c r="E31" s="11">
        <v>35</v>
      </c>
      <c r="F31" s="24">
        <v>72</v>
      </c>
      <c r="G31" s="24">
        <v>48</v>
      </c>
      <c r="H31" s="24"/>
      <c r="I31" s="24"/>
      <c r="J31" s="24"/>
      <c r="K31" s="24">
        <v>22</v>
      </c>
      <c r="L31" s="24"/>
      <c r="M31" s="24">
        <v>4</v>
      </c>
      <c r="N31" s="24"/>
      <c r="O31" s="24">
        <v>7</v>
      </c>
      <c r="P31" s="24">
        <v>2</v>
      </c>
      <c r="Q31" s="24"/>
      <c r="R31" s="24">
        <v>6</v>
      </c>
      <c r="S31" s="24"/>
      <c r="T31" s="24">
        <v>1</v>
      </c>
      <c r="U31" s="24"/>
      <c r="V31" s="24">
        <v>4</v>
      </c>
      <c r="W31" s="24"/>
      <c r="X31" s="24"/>
      <c r="Y31" s="24"/>
      <c r="Z31" s="24">
        <v>1</v>
      </c>
      <c r="AA31" s="24"/>
      <c r="AB31" s="24">
        <v>4</v>
      </c>
      <c r="AC31" s="24">
        <v>7</v>
      </c>
      <c r="AD31" s="24">
        <v>1</v>
      </c>
      <c r="AE31" s="24"/>
      <c r="AF31" s="24"/>
      <c r="AG31" s="24"/>
      <c r="AH31" s="24"/>
      <c r="AI31" s="24"/>
    </row>
    <row r="32" spans="1:35">
      <c r="A32" s="10"/>
      <c r="B32" s="9" t="s">
        <v>70</v>
      </c>
      <c r="C32" s="10">
        <v>520507</v>
      </c>
      <c r="D32" s="20">
        <v>22</v>
      </c>
      <c r="E32" s="11">
        <v>9</v>
      </c>
      <c r="F32" s="20">
        <v>13</v>
      </c>
      <c r="G32" s="20"/>
      <c r="H32" s="20"/>
      <c r="I32" s="20"/>
      <c r="J32" s="20"/>
      <c r="K32" s="20">
        <v>8</v>
      </c>
      <c r="L32" s="20"/>
      <c r="M32" s="20">
        <v>2</v>
      </c>
      <c r="N32" s="20"/>
      <c r="O32" s="20">
        <v>1</v>
      </c>
      <c r="P32" s="20"/>
      <c r="Q32" s="20"/>
      <c r="R32" s="20">
        <v>2</v>
      </c>
      <c r="S32" s="20"/>
      <c r="T32" s="20"/>
      <c r="U32" s="20"/>
      <c r="V32" s="20">
        <v>5</v>
      </c>
      <c r="W32" s="20"/>
      <c r="X32" s="20">
        <v>1</v>
      </c>
      <c r="Y32" s="20"/>
      <c r="Z32" s="20"/>
      <c r="AA32" s="20"/>
      <c r="AB32" s="20"/>
      <c r="AC32" s="20">
        <v>2</v>
      </c>
      <c r="AD32" s="20"/>
      <c r="AE32" s="20"/>
      <c r="AF32" s="20">
        <v>1</v>
      </c>
      <c r="AG32" s="20"/>
      <c r="AH32" s="20"/>
      <c r="AI32" s="20"/>
    </row>
    <row r="33" s="2" customFormat="1" spans="1:35">
      <c r="A33" s="23"/>
      <c r="B33" s="13" t="s">
        <v>39</v>
      </c>
      <c r="C33" s="10"/>
      <c r="D33" s="13">
        <f>SUM(D29:D32)</f>
        <v>408</v>
      </c>
      <c r="E33" s="13">
        <f t="shared" ref="E33:AI33" si="5">SUM(E29:E32)</f>
        <v>120</v>
      </c>
      <c r="F33" s="13">
        <f t="shared" si="5"/>
        <v>288</v>
      </c>
      <c r="G33" s="13">
        <f t="shared" si="5"/>
        <v>199</v>
      </c>
      <c r="H33" s="13"/>
      <c r="I33" s="13"/>
      <c r="J33" s="13"/>
      <c r="K33" s="13">
        <f t="shared" si="5"/>
        <v>86</v>
      </c>
      <c r="L33" s="13"/>
      <c r="M33" s="13">
        <f t="shared" si="5"/>
        <v>18</v>
      </c>
      <c r="N33" s="13"/>
      <c r="O33" s="13">
        <f t="shared" si="5"/>
        <v>23</v>
      </c>
      <c r="P33" s="13">
        <f t="shared" si="5"/>
        <v>4</v>
      </c>
      <c r="Q33" s="13"/>
      <c r="R33" s="13">
        <f t="shared" si="5"/>
        <v>12</v>
      </c>
      <c r="S33" s="13">
        <f t="shared" si="5"/>
        <v>3</v>
      </c>
      <c r="T33" s="13">
        <f t="shared" si="5"/>
        <v>1</v>
      </c>
      <c r="U33" s="13"/>
      <c r="V33" s="13">
        <f t="shared" si="5"/>
        <v>21</v>
      </c>
      <c r="W33" s="13"/>
      <c r="X33" s="13">
        <f t="shared" si="5"/>
        <v>5</v>
      </c>
      <c r="Y33" s="13"/>
      <c r="Z33" s="13">
        <f t="shared" si="5"/>
        <v>1</v>
      </c>
      <c r="AA33" s="13"/>
      <c r="AB33" s="13">
        <f t="shared" si="5"/>
        <v>10</v>
      </c>
      <c r="AC33" s="13">
        <f t="shared" si="5"/>
        <v>20</v>
      </c>
      <c r="AD33" s="13">
        <f t="shared" si="5"/>
        <v>2</v>
      </c>
      <c r="AE33" s="13"/>
      <c r="AF33" s="13">
        <f t="shared" si="5"/>
        <v>3</v>
      </c>
      <c r="AG33" s="13"/>
      <c r="AH33" s="13"/>
      <c r="AI33" s="13"/>
    </row>
    <row r="34" s="5" customFormat="1" spans="1:35">
      <c r="A34" s="25" t="s">
        <v>4</v>
      </c>
      <c r="B34" s="25"/>
      <c r="C34" s="25"/>
      <c r="D34" s="25">
        <f>D5+D7+D10+D13+D16+D18+D22+D28+D33</f>
        <v>2467</v>
      </c>
      <c r="E34" s="25">
        <f>E5+E10+E13+E16+E22+E28+E33</f>
        <v>624</v>
      </c>
      <c r="F34" s="25">
        <f>D34-E34</f>
        <v>1843</v>
      </c>
      <c r="G34" s="25">
        <f>G5+G7+G10+G13+G16+G18+G22+G28+G33</f>
        <v>1230</v>
      </c>
      <c r="H34" s="25">
        <f t="shared" ref="H34:AH34" si="6">H5+H7+H10+H13+H16+H18+H22+H28+H33</f>
        <v>4</v>
      </c>
      <c r="I34" s="25">
        <f t="shared" si="6"/>
        <v>98</v>
      </c>
      <c r="J34" s="25">
        <f t="shared" si="6"/>
        <v>15</v>
      </c>
      <c r="K34" s="25">
        <f t="shared" si="6"/>
        <v>181</v>
      </c>
      <c r="L34" s="25">
        <f t="shared" si="6"/>
        <v>74</v>
      </c>
      <c r="M34" s="25">
        <f t="shared" si="6"/>
        <v>111</v>
      </c>
      <c r="N34" s="25">
        <f t="shared" si="6"/>
        <v>35</v>
      </c>
      <c r="O34" s="25">
        <f t="shared" si="6"/>
        <v>123</v>
      </c>
      <c r="P34" s="25">
        <f t="shared" si="6"/>
        <v>28</v>
      </c>
      <c r="Q34" s="25">
        <f t="shared" si="6"/>
        <v>9</v>
      </c>
      <c r="R34" s="25">
        <f t="shared" si="6"/>
        <v>25</v>
      </c>
      <c r="S34" s="25">
        <f t="shared" si="6"/>
        <v>46</v>
      </c>
      <c r="T34" s="25">
        <f t="shared" si="6"/>
        <v>40</v>
      </c>
      <c r="U34" s="25">
        <f t="shared" si="6"/>
        <v>1</v>
      </c>
      <c r="V34" s="25">
        <f t="shared" si="6"/>
        <v>65</v>
      </c>
      <c r="W34" s="25">
        <f t="shared" si="6"/>
        <v>26</v>
      </c>
      <c r="X34" s="25">
        <f t="shared" si="6"/>
        <v>26</v>
      </c>
      <c r="Y34" s="25">
        <f t="shared" si="6"/>
        <v>22</v>
      </c>
      <c r="Z34" s="25">
        <f t="shared" si="6"/>
        <v>128</v>
      </c>
      <c r="AA34" s="25">
        <f t="shared" si="6"/>
        <v>0</v>
      </c>
      <c r="AB34" s="25">
        <f t="shared" si="6"/>
        <v>31</v>
      </c>
      <c r="AC34" s="25">
        <f t="shared" si="6"/>
        <v>66</v>
      </c>
      <c r="AD34" s="25">
        <f t="shared" si="6"/>
        <v>16</v>
      </c>
      <c r="AE34" s="25">
        <f t="shared" si="6"/>
        <v>35</v>
      </c>
      <c r="AF34" s="25">
        <f t="shared" si="6"/>
        <v>29</v>
      </c>
      <c r="AG34" s="25">
        <f t="shared" si="6"/>
        <v>0</v>
      </c>
      <c r="AH34" s="25">
        <f t="shared" si="6"/>
        <v>1</v>
      </c>
      <c r="AI34" s="25">
        <f>AI5+AI10</f>
        <v>2</v>
      </c>
    </row>
  </sheetData>
  <autoFilter xmlns:etc="http://www.wps.cn/officeDocument/2017/etCustomData" ref="A2:AI34" etc:filterBottomFollowUsedRange="0">
    <extLst/>
  </autoFilter>
  <mergeCells count="10">
    <mergeCell ref="A1:AI1"/>
    <mergeCell ref="A3:A5"/>
    <mergeCell ref="A6:A7"/>
    <mergeCell ref="A8:A10"/>
    <mergeCell ref="A11:A13"/>
    <mergeCell ref="A14:A16"/>
    <mergeCell ref="A17:A18"/>
    <mergeCell ref="A19:A22"/>
    <mergeCell ref="A23:A28"/>
    <mergeCell ref="A29:A33"/>
  </mergeCells>
  <pageMargins left="0.7" right="0.7" top="0.75" bottom="0.75" header="0.3" footer="0.3"/>
  <pageSetup paperSize="9" orientation="portrait" horizontalDpi="200" verticalDpi="300"/>
  <headerFooter/>
  <ignoredErrors>
    <ignoredError sqref="S10:T10 Q10 I10:O10 E10:G10 O22:P22 D22:M22 V22 X22 V10:Z10 AB10:AC10 Z22 AB22 AF22 AE10:AF10 AI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wangyang01</cp:lastModifiedBy>
  <dcterms:created xsi:type="dcterms:W3CDTF">2006-09-13T11:21:00Z</dcterms:created>
  <dcterms:modified xsi:type="dcterms:W3CDTF">2024-10-07T06:26:49Z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69DC3FAD9E6A40B688E6C95F36B27DC9_13</vt:lpwstr>
  </property>
</Properties>
</file>